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Summary &amp; sign-off" state="visible" r:id="rId5"/>
  </sheets>
  <definedNames>
    <definedName name="_xlnm.Print_Area" localSheetId="0">'Timesheet'!$A1:$AL38</definedName>
  </definedNames>
  <calcPr calcId="171027"/>
</workbook>
</file>

<file path=xl/sharedStrings.xml><?xml version="1.0" encoding="utf-8"?>
<sst xmlns="http://schemas.openxmlformats.org/spreadsheetml/2006/main" count="48" uniqueCount="41">
  <si>
    <t>TIMESHEET: LABOUR SUPPLY</t>
  </si>
  <si>
    <t>Supplier</t>
  </si>
  <si>
    <t>Client</t>
  </si>
  <si>
    <t>Project / site</t>
  </si>
  <si>
    <t>Period from</t>
  </si>
  <si>
    <t>to</t>
  </si>
  <si>
    <t>Prepared by</t>
  </si>
  <si>
    <t>Client ref. / LPO</t>
  </si>
  <si>
    <t>S#</t>
  </si>
  <si>
    <t>ID no.</t>
  </si>
  <si>
    <t>Employee name</t>
  </si>
  <si>
    <t>Trade</t>
  </si>
  <si>
    <t>Total hrs</t>
  </si>
  <si>
    <t>Absent days</t>
  </si>
  <si>
    <t>Remarks</t>
  </si>
  <si>
    <t>TOTAL</t>
  </si>
  <si>
    <t>Numbers = hours worked   ·   A = Absent   ·   W = Weekly off day   ·   H = Public holiday</t>
  </si>
  <si>
    <t>Dates and weekdays fill in from the period above. Type hours (or A, W, H) into each day. Totals calculate for you.</t>
  </si>
  <si>
    <t>SUMMARY BY TRADE AND PROJECT</t>
  </si>
  <si>
    <t>Group the hours from the Timesheet sheet by trade and project. These totals are what the invoice is built from.</t>
  </si>
  <si>
    <t>Project</t>
  </si>
  <si>
    <t>Hours</t>
  </si>
  <si>
    <t>Rate (AED)</t>
  </si>
  <si>
    <t>Amount (AED)</t>
  </si>
  <si>
    <t>Sub-total</t>
  </si>
  <si>
    <t>Additions / (deductions) allowed by the contract</t>
  </si>
  <si>
    <t>Gross total</t>
  </si>
  <si>
    <t>VAT rate (edit if needed)</t>
  </si>
  <si>
    <t>VAT</t>
  </si>
  <si>
    <t>NET AMOUNT PAYABLE (AED)</t>
  </si>
  <si>
    <t>SIGN-OFF</t>
  </si>
  <si>
    <t>Prepared by (supplier)</t>
  </si>
  <si>
    <t>Name:</t>
  </si>
  <si>
    <t>Signature:</t>
  </si>
  <si>
    <t>Date:</t>
  </si>
  <si>
    <t>Verified by (supplier)</t>
  </si>
  <si>
    <t>Approved by (client)</t>
  </si>
  <si>
    <t>NOTES</t>
  </si>
  <si>
    <t>1. Invoice to be submitted within ____ days of receiving this signed timesheet.</t>
  </si>
  <si>
    <t>2. This timesheet must be attached to the invoice, and the totals must match it.</t>
  </si>
  <si>
    <t>3. Missing or disputed hours to be reported within ____ days of receipt.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</si>
</sst>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14" x14ac:knownFonts="1">
    <font>
      <color theme="1"/>
      <family val="2"/>
      <scheme val="minor"/>
      <sz val="11"/>
      <name val="Calibri"/>
    </font>
    <font>
      <b/>
      <color rgb="FFFFFFFF"/>
      <sz val="16"/>
      <name val="Arial"/>
    </font>
    <font>
      <b/>
      <sz val="9"/>
      <name val="Arial"/>
    </font>
    <font>
      <sz val="10"/>
      <name val="Arial"/>
    </font>
    <font>
      <b/>
      <color rgb="FFFFFFFF"/>
      <sz val="9"/>
      <name val="Arial"/>
    </font>
    <font>
      <b/>
      <color rgb="FFFFFFFF"/>
      <sz val="8"/>
      <name val="Arial"/>
    </font>
    <font>
      <b/>
      <sz val="10"/>
      <name val="Arial"/>
    </font>
    <font>
      <sz val="9"/>
      <name val="Arial"/>
    </font>
    <font>
      <b/>
      <sz val="8"/>
      <name val="Arial"/>
    </font>
    <font>
      <i/>
      <color rgb="FF475569"/>
      <sz val="9"/>
      <name val="Arial"/>
    </font>
    <font>
      <b/>
      <color rgb="FFFFFFFF"/>
      <sz val="14"/>
      <name val="Arial"/>
    </font>
    <font>
      <b/>
      <color rgb="FFFFFFFF"/>
      <sz val="10"/>
      <name val="Arial"/>
    </font>
    <font>
      <b/>
      <sz val="11"/>
      <name val="Arial"/>
    </font>
    <font>
      <color rgb="FF475569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0A1530"/>
      </patternFill>
    </fill>
    <fill>
      <patternFill patternType="solid">
        <fgColor rgb="FFEEF2F7"/>
      </patternFill>
    </fill>
  </fills>
  <borders count="3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/>
      <right/>
      <top/>
      <bottom style="thin">
        <color rgb="FF94A3B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vertical="center" indent="1"/>
    </xf>
    <xf numFmtId="0" fontId="3" fillId="0" borderId="1" xfId="0" applyFont="1" applyBorder="1" applyAlignment="1">
      <alignment vertical="center" indent="1"/>
    </xf>
    <xf numFmtId="164" fontId="3" fillId="0" borderId="1" xfId="0" applyNumberFormat="1" applyFont="1" applyBorder="1" applyAlignment="1">
      <alignment vertical="center" inden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 indent="1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0" xfId="0" applyFont="1"/>
    <xf numFmtId="0" fontId="10" fillId="2" borderId="0" xfId="0" applyFont="1" applyFill="1" applyAlignment="1">
      <alignment vertical="center" indent="1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/>
    <xf numFmtId="0" fontId="6" fillId="3" borderId="1" xfId="0" applyFont="1" applyFill="1" applyBorder="1" applyAlignment="1">
      <alignment horizontal="right" indent="1"/>
    </xf>
    <xf numFmtId="4" fontId="6" fillId="3" borderId="1" xfId="0" applyNumberFormat="1" applyFont="1" applyFill="1" applyBorder="1"/>
    <xf numFmtId="0" fontId="3" fillId="0" borderId="1" xfId="0" applyFont="1" applyBorder="1" applyAlignment="1">
      <alignment horizontal="right" indent="1"/>
    </xf>
    <xf numFmtId="9" fontId="3" fillId="0" borderId="1" xfId="0" applyNumberFormat="1" applyFont="1" applyBorder="1"/>
    <xf numFmtId="0" fontId="12" fillId="0" borderId="0" xfId="0" applyFont="1"/>
    <xf numFmtId="0" fontId="6" fillId="0" borderId="0" xfId="0" applyFont="1"/>
    <xf numFmtId="0" fontId="13" fillId="0" borderId="0" xfId="0" applyFont="1"/>
    <xf numFmtId="0" fontId="0" fillId="0" borderId="2" xfId="0" applyBorder="1"/>
    <xf numFmtId="0" fontId="3" fillId="0" borderId="0" xfId="0" applyFont="1"/>
  </cellXfs>
  <cellStyles count="1">
    <cellStyle name="Normal" xfId="0" builtinId="0"/>
  </cellStyles>
  <dxfs count="3">
    <dxf>
      <fill>
        <patternFill patternType="solid">
          <bgColor rgb="FFFEE2E2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DBEAF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8"/>
  <sheetViews>
    <sheetView workbookViewId="0">
      <pane xSplit="5" ySplit="9" topLeftCell="F10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2" customWidth="1"/>
    <col min="3" max="3" width="26" customWidth="1"/>
    <col min="4" max="4" width="14" customWidth="1"/>
    <col min="6" max="36" width="4.2" customWidth="1"/>
    <col min="38" max="38" width="20" customWidth="1"/>
  </cols>
  <sheetData>
    <row r="1" ht="30" customHeight="1" spans="1:3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3" spans="1:26" x14ac:dyDescent="0.25">
      <c r="A3" s="2" t="s">
        <v>1</v>
      </c>
      <c r="B3" s="2"/>
      <c r="C3" s="3"/>
      <c r="D3" s="3"/>
      <c r="E3" s="3"/>
      <c r="F3" s="3"/>
      <c r="G3" s="3"/>
      <c r="H3" s="3"/>
      <c r="K3" s="2" t="s">
        <v>2</v>
      </c>
      <c r="L3" s="2"/>
      <c r="M3" s="2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2" t="s">
        <v>3</v>
      </c>
      <c r="B4" s="2"/>
      <c r="C4" s="3"/>
      <c r="D4" s="3"/>
      <c r="E4" s="3"/>
      <c r="F4" s="3"/>
      <c r="G4" s="3"/>
      <c r="H4" s="3"/>
      <c r="K4" s="2" t="s">
        <v>4</v>
      </c>
      <c r="L4" s="2"/>
      <c r="M4" s="2"/>
      <c r="N4" s="2"/>
      <c r="O4" s="4"/>
      <c r="P4" s="4"/>
      <c r="Q4" s="4"/>
      <c r="R4" s="4"/>
      <c r="S4" s="4"/>
      <c r="T4" s="2" t="s">
        <v>5</v>
      </c>
      <c r="U4" s="2"/>
      <c r="V4" s="4"/>
      <c r="W4" s="4"/>
      <c r="X4" s="4"/>
      <c r="Y4" s="4"/>
      <c r="Z4" s="4"/>
    </row>
    <row r="5" spans="1:26" x14ac:dyDescent="0.25">
      <c r="A5" s="2" t="s">
        <v>6</v>
      </c>
      <c r="B5" s="2"/>
      <c r="C5" s="3"/>
      <c r="D5" s="3"/>
      <c r="E5" s="3"/>
      <c r="F5" s="3"/>
      <c r="G5" s="3"/>
      <c r="H5" s="3"/>
      <c r="K5" s="2" t="s">
        <v>7</v>
      </c>
      <c r="L5" s="2"/>
      <c r="M5" s="2"/>
      <c r="N5" s="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8" spans="1:38" x14ac:dyDescent="0.25">
      <c r="A8" s="5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6">
        <f>IF(OR($O$4="",$O$4+0&gt;$V$4),"",DAY($O$4+0))</f>
      </c>
      <c r="G8" s="6">
        <f>IF(OR($O$4="",$O$4+1&gt;$V$4),"",DAY($O$4+1))</f>
      </c>
      <c r="H8" s="6">
        <f>IF(OR($O$4="",$O$4+2&gt;$V$4),"",DAY($O$4+2))</f>
      </c>
      <c r="I8" s="6">
        <f>IF(OR($O$4="",$O$4+3&gt;$V$4),"",DAY($O$4+3))</f>
      </c>
      <c r="J8" s="6">
        <f>IF(OR($O$4="",$O$4+4&gt;$V$4),"",DAY($O$4+4))</f>
      </c>
      <c r="K8" s="6">
        <f>IF(OR($O$4="",$O$4+5&gt;$V$4),"",DAY($O$4+5))</f>
      </c>
      <c r="L8" s="6">
        <f>IF(OR($O$4="",$O$4+6&gt;$V$4),"",DAY($O$4+6))</f>
      </c>
      <c r="M8" s="6">
        <f>IF(OR($O$4="",$O$4+7&gt;$V$4),"",DAY($O$4+7))</f>
      </c>
      <c r="N8" s="6">
        <f>IF(OR($O$4="",$O$4+8&gt;$V$4),"",DAY($O$4+8))</f>
      </c>
      <c r="O8" s="6">
        <f>IF(OR($O$4="",$O$4+9&gt;$V$4),"",DAY($O$4+9))</f>
      </c>
      <c r="P8" s="6">
        <f>IF(OR($O$4="",$O$4+10&gt;$V$4),"",DAY($O$4+10))</f>
      </c>
      <c r="Q8" s="6">
        <f>IF(OR($O$4="",$O$4+11&gt;$V$4),"",DAY($O$4+11))</f>
      </c>
      <c r="R8" s="6">
        <f>IF(OR($O$4="",$O$4+12&gt;$V$4),"",DAY($O$4+12))</f>
      </c>
      <c r="S8" s="6">
        <f>IF(OR($O$4="",$O$4+13&gt;$V$4),"",DAY($O$4+13))</f>
      </c>
      <c r="T8" s="6">
        <f>IF(OR($O$4="",$O$4+14&gt;$V$4),"",DAY($O$4+14))</f>
      </c>
      <c r="U8" s="6">
        <f>IF(OR($O$4="",$O$4+15&gt;$V$4),"",DAY($O$4+15))</f>
      </c>
      <c r="V8" s="6">
        <f>IF(OR($O$4="",$O$4+16&gt;$V$4),"",DAY($O$4+16))</f>
      </c>
      <c r="W8" s="6">
        <f>IF(OR($O$4="",$O$4+17&gt;$V$4),"",DAY($O$4+17))</f>
      </c>
      <c r="X8" s="6">
        <f>IF(OR($O$4="",$O$4+18&gt;$V$4),"",DAY($O$4+18))</f>
      </c>
      <c r="Y8" s="6">
        <f>IF(OR($O$4="",$O$4+19&gt;$V$4),"",DAY($O$4+19))</f>
      </c>
      <c r="Z8" s="6">
        <f>IF(OR($O$4="",$O$4+20&gt;$V$4),"",DAY($O$4+20))</f>
      </c>
      <c r="AA8" s="6">
        <f>IF(OR($O$4="",$O$4+21&gt;$V$4),"",DAY($O$4+21))</f>
      </c>
      <c r="AB8" s="6">
        <f>IF(OR($O$4="",$O$4+22&gt;$V$4),"",DAY($O$4+22))</f>
      </c>
      <c r="AC8" s="6">
        <f>IF(OR($O$4="",$O$4+23&gt;$V$4),"",DAY($O$4+23))</f>
      </c>
      <c r="AD8" s="6">
        <f>IF(OR($O$4="",$O$4+24&gt;$V$4),"",DAY($O$4+24))</f>
      </c>
      <c r="AE8" s="6">
        <f>IF(OR($O$4="",$O$4+25&gt;$V$4),"",DAY($O$4+25))</f>
      </c>
      <c r="AF8" s="6">
        <f>IF(OR($O$4="",$O$4+26&gt;$V$4),"",DAY($O$4+26))</f>
      </c>
      <c r="AG8" s="6">
        <f>IF(OR($O$4="",$O$4+27&gt;$V$4),"",DAY($O$4+27))</f>
      </c>
      <c r="AH8" s="6">
        <f>IF(OR($O$4="",$O$4+28&gt;$V$4),"",DAY($O$4+28))</f>
      </c>
      <c r="AI8" s="6">
        <f>IF(OR($O$4="",$O$4+29&gt;$V$4),"",DAY($O$4+29))</f>
      </c>
      <c r="AJ8" s="6">
        <f>IF(OR($O$4="",$O$4+30&gt;$V$4),"",DAY($O$4+30))</f>
      </c>
      <c r="AK8" s="5" t="s">
        <v>13</v>
      </c>
      <c r="AL8" s="5" t="s">
        <v>14</v>
      </c>
    </row>
    <row r="9" spans="1:38" x14ac:dyDescent="0.25">
      <c r="A9" s="5"/>
      <c r="B9" s="5"/>
      <c r="C9" s="5"/>
      <c r="D9" s="5"/>
      <c r="E9" s="5"/>
      <c r="F9" s="6">
        <f>IF(OR($O$4="",$O$4+0&gt;$V$4),"",LEFT(TEXT($O$4+0,"ddd"),2))</f>
      </c>
      <c r="G9" s="6">
        <f>IF(OR($O$4="",$O$4+1&gt;$V$4),"",LEFT(TEXT($O$4+1,"ddd"),2))</f>
      </c>
      <c r="H9" s="6">
        <f>IF(OR($O$4="",$O$4+2&gt;$V$4),"",LEFT(TEXT($O$4+2,"ddd"),2))</f>
      </c>
      <c r="I9" s="6">
        <f>IF(OR($O$4="",$O$4+3&gt;$V$4),"",LEFT(TEXT($O$4+3,"ddd"),2))</f>
      </c>
      <c r="J9" s="6">
        <f>IF(OR($O$4="",$O$4+4&gt;$V$4),"",LEFT(TEXT($O$4+4,"ddd"),2))</f>
      </c>
      <c r="K9" s="6">
        <f>IF(OR($O$4="",$O$4+5&gt;$V$4),"",LEFT(TEXT($O$4+5,"ddd"),2))</f>
      </c>
      <c r="L9" s="6">
        <f>IF(OR($O$4="",$O$4+6&gt;$V$4),"",LEFT(TEXT($O$4+6,"ddd"),2))</f>
      </c>
      <c r="M9" s="6">
        <f>IF(OR($O$4="",$O$4+7&gt;$V$4),"",LEFT(TEXT($O$4+7,"ddd"),2))</f>
      </c>
      <c r="N9" s="6">
        <f>IF(OR($O$4="",$O$4+8&gt;$V$4),"",LEFT(TEXT($O$4+8,"ddd"),2))</f>
      </c>
      <c r="O9" s="6">
        <f>IF(OR($O$4="",$O$4+9&gt;$V$4),"",LEFT(TEXT($O$4+9,"ddd"),2))</f>
      </c>
      <c r="P9" s="6">
        <f>IF(OR($O$4="",$O$4+10&gt;$V$4),"",LEFT(TEXT($O$4+10,"ddd"),2))</f>
      </c>
      <c r="Q9" s="6">
        <f>IF(OR($O$4="",$O$4+11&gt;$V$4),"",LEFT(TEXT($O$4+11,"ddd"),2))</f>
      </c>
      <c r="R9" s="6">
        <f>IF(OR($O$4="",$O$4+12&gt;$V$4),"",LEFT(TEXT($O$4+12,"ddd"),2))</f>
      </c>
      <c r="S9" s="6">
        <f>IF(OR($O$4="",$O$4+13&gt;$V$4),"",LEFT(TEXT($O$4+13,"ddd"),2))</f>
      </c>
      <c r="T9" s="6">
        <f>IF(OR($O$4="",$O$4+14&gt;$V$4),"",LEFT(TEXT($O$4+14,"ddd"),2))</f>
      </c>
      <c r="U9" s="6">
        <f>IF(OR($O$4="",$O$4+15&gt;$V$4),"",LEFT(TEXT($O$4+15,"ddd"),2))</f>
      </c>
      <c r="V9" s="6">
        <f>IF(OR($O$4="",$O$4+16&gt;$V$4),"",LEFT(TEXT($O$4+16,"ddd"),2))</f>
      </c>
      <c r="W9" s="6">
        <f>IF(OR($O$4="",$O$4+17&gt;$V$4),"",LEFT(TEXT($O$4+17,"ddd"),2))</f>
      </c>
      <c r="X9" s="6">
        <f>IF(OR($O$4="",$O$4+18&gt;$V$4),"",LEFT(TEXT($O$4+18,"ddd"),2))</f>
      </c>
      <c r="Y9" s="6">
        <f>IF(OR($O$4="",$O$4+19&gt;$V$4),"",LEFT(TEXT($O$4+19,"ddd"),2))</f>
      </c>
      <c r="Z9" s="6">
        <f>IF(OR($O$4="",$O$4+20&gt;$V$4),"",LEFT(TEXT($O$4+20,"ddd"),2))</f>
      </c>
      <c r="AA9" s="6">
        <f>IF(OR($O$4="",$O$4+21&gt;$V$4),"",LEFT(TEXT($O$4+21,"ddd"),2))</f>
      </c>
      <c r="AB9" s="6">
        <f>IF(OR($O$4="",$O$4+22&gt;$V$4),"",LEFT(TEXT($O$4+22,"ddd"),2))</f>
      </c>
      <c r="AC9" s="6">
        <f>IF(OR($O$4="",$O$4+23&gt;$V$4),"",LEFT(TEXT($O$4+23,"ddd"),2))</f>
      </c>
      <c r="AD9" s="6">
        <f>IF(OR($O$4="",$O$4+24&gt;$V$4),"",LEFT(TEXT($O$4+24,"ddd"),2))</f>
      </c>
      <c r="AE9" s="6">
        <f>IF(OR($O$4="",$O$4+25&gt;$V$4),"",LEFT(TEXT($O$4+25,"ddd"),2))</f>
      </c>
      <c r="AF9" s="6">
        <f>IF(OR($O$4="",$O$4+26&gt;$V$4),"",LEFT(TEXT($O$4+26,"ddd"),2))</f>
      </c>
      <c r="AG9" s="6">
        <f>IF(OR($O$4="",$O$4+27&gt;$V$4),"",LEFT(TEXT($O$4+27,"ddd"),2))</f>
      </c>
      <c r="AH9" s="6">
        <f>IF(OR($O$4="",$O$4+28&gt;$V$4),"",LEFT(TEXT($O$4+28,"ddd"),2))</f>
      </c>
      <c r="AI9" s="6">
        <f>IF(OR($O$4="",$O$4+29&gt;$V$4),"",LEFT(TEXT($O$4+29,"ddd"),2))</f>
      </c>
      <c r="AJ9" s="6">
        <f>IF(OR($O$4="",$O$4+30&gt;$V$4),"",LEFT(TEXT($O$4+30,"ddd"),2))</f>
      </c>
      <c r="AK9" s="5"/>
      <c r="AL9" s="5"/>
    </row>
    <row r="10" ht="18" customHeight="1" spans="1:38" x14ac:dyDescent="0.25">
      <c r="A10" s="7">
        <v>1</v>
      </c>
      <c r="B10" s="7"/>
      <c r="C10" s="8"/>
      <c r="D10" s="8"/>
      <c r="E10" s="9">
        <f>SUM(F10:AJ10)</f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7">
        <f>COUNTIF(F10:AJ10,"A")</f>
      </c>
      <c r="AL10" s="8"/>
    </row>
    <row r="11" ht="18" customHeight="1" spans="1:38" x14ac:dyDescent="0.25">
      <c r="A11" s="7">
        <v>2</v>
      </c>
      <c r="B11" s="7"/>
      <c r="C11" s="8"/>
      <c r="D11" s="8"/>
      <c r="E11" s="9">
        <f>SUM(F11:AJ11)</f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7">
        <f>COUNTIF(F11:AJ11,"A")</f>
      </c>
      <c r="AL11" s="8"/>
    </row>
    <row r="12" ht="18" customHeight="1" spans="1:38" x14ac:dyDescent="0.25">
      <c r="A12" s="7">
        <v>3</v>
      </c>
      <c r="B12" s="7"/>
      <c r="C12" s="8"/>
      <c r="D12" s="8"/>
      <c r="E12" s="9">
        <f>SUM(F12:AJ12)</f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7">
        <f>COUNTIF(F12:AJ12,"A")</f>
      </c>
      <c r="AL12" s="8"/>
    </row>
    <row r="13" ht="18" customHeight="1" spans="1:38" x14ac:dyDescent="0.25">
      <c r="A13" s="7">
        <v>4</v>
      </c>
      <c r="B13" s="7"/>
      <c r="C13" s="8"/>
      <c r="D13" s="8"/>
      <c r="E13" s="9">
        <f>SUM(F13:AJ13)</f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7">
        <f>COUNTIF(F13:AJ13,"A")</f>
      </c>
      <c r="AL13" s="8"/>
    </row>
    <row r="14" ht="18" customHeight="1" spans="1:38" x14ac:dyDescent="0.25">
      <c r="A14" s="7">
        <v>5</v>
      </c>
      <c r="B14" s="7"/>
      <c r="C14" s="8"/>
      <c r="D14" s="8"/>
      <c r="E14" s="9">
        <f>SUM(F14:AJ14)</f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7">
        <f>COUNTIF(F14:AJ14,"A")</f>
      </c>
      <c r="AL14" s="8"/>
    </row>
    <row r="15" ht="18" customHeight="1" spans="1:38" x14ac:dyDescent="0.25">
      <c r="A15" s="7">
        <v>6</v>
      </c>
      <c r="B15" s="7"/>
      <c r="C15" s="8"/>
      <c r="D15" s="8"/>
      <c r="E15" s="9">
        <f>SUM(F15:AJ15)</f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7">
        <f>COUNTIF(F15:AJ15,"A")</f>
      </c>
      <c r="AL15" s="8"/>
    </row>
    <row r="16" ht="18" customHeight="1" spans="1:38" x14ac:dyDescent="0.25">
      <c r="A16" s="7">
        <v>7</v>
      </c>
      <c r="B16" s="7"/>
      <c r="C16" s="8"/>
      <c r="D16" s="8"/>
      <c r="E16" s="9">
        <f>SUM(F16:AJ16)</f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7">
        <f>COUNTIF(F16:AJ16,"A")</f>
      </c>
      <c r="AL16" s="8"/>
    </row>
    <row r="17" ht="18" customHeight="1" spans="1:38" x14ac:dyDescent="0.25">
      <c r="A17" s="7">
        <v>8</v>
      </c>
      <c r="B17" s="7"/>
      <c r="C17" s="8"/>
      <c r="D17" s="8"/>
      <c r="E17" s="9">
        <f>SUM(F17:AJ17)</f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7">
        <f>COUNTIF(F17:AJ17,"A")</f>
      </c>
      <c r="AL17" s="8"/>
    </row>
    <row r="18" ht="18" customHeight="1" spans="1:38" x14ac:dyDescent="0.25">
      <c r="A18" s="7">
        <v>9</v>
      </c>
      <c r="B18" s="7"/>
      <c r="C18" s="8"/>
      <c r="D18" s="8"/>
      <c r="E18" s="9">
        <f>SUM(F18:AJ18)</f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7">
        <f>COUNTIF(F18:AJ18,"A")</f>
      </c>
      <c r="AL18" s="8"/>
    </row>
    <row r="19" ht="18" customHeight="1" spans="1:38" x14ac:dyDescent="0.25">
      <c r="A19" s="7">
        <v>10</v>
      </c>
      <c r="B19" s="7"/>
      <c r="C19" s="8"/>
      <c r="D19" s="8"/>
      <c r="E19" s="9">
        <f>SUM(F19:AJ19)</f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7">
        <f>COUNTIF(F19:AJ19,"A")</f>
      </c>
      <c r="AL19" s="8"/>
    </row>
    <row r="20" ht="18" customHeight="1" spans="1:38" x14ac:dyDescent="0.25">
      <c r="A20" s="7">
        <v>11</v>
      </c>
      <c r="B20" s="7"/>
      <c r="C20" s="8"/>
      <c r="D20" s="8"/>
      <c r="E20" s="9">
        <f>SUM(F20:AJ20)</f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7">
        <f>COUNTIF(F20:AJ20,"A")</f>
      </c>
      <c r="AL20" s="8"/>
    </row>
    <row r="21" ht="18" customHeight="1" spans="1:38" x14ac:dyDescent="0.25">
      <c r="A21" s="7">
        <v>12</v>
      </c>
      <c r="B21" s="7"/>
      <c r="C21" s="8"/>
      <c r="D21" s="8"/>
      <c r="E21" s="9">
        <f>SUM(F21:AJ21)</f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7">
        <f>COUNTIF(F21:AJ21,"A")</f>
      </c>
      <c r="AL21" s="8"/>
    </row>
    <row r="22" ht="18" customHeight="1" spans="1:38" x14ac:dyDescent="0.25">
      <c r="A22" s="7">
        <v>13</v>
      </c>
      <c r="B22" s="7"/>
      <c r="C22" s="8"/>
      <c r="D22" s="8"/>
      <c r="E22" s="9">
        <f>SUM(F22:AJ22)</f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7">
        <f>COUNTIF(F22:AJ22,"A")</f>
      </c>
      <c r="AL22" s="8"/>
    </row>
    <row r="23" ht="18" customHeight="1" spans="1:38" x14ac:dyDescent="0.25">
      <c r="A23" s="7">
        <v>14</v>
      </c>
      <c r="B23" s="7"/>
      <c r="C23" s="8"/>
      <c r="D23" s="8"/>
      <c r="E23" s="9">
        <f>SUM(F23:AJ23)</f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7">
        <f>COUNTIF(F23:AJ23,"A")</f>
      </c>
      <c r="AL23" s="8"/>
    </row>
    <row r="24" ht="18" customHeight="1" spans="1:38" x14ac:dyDescent="0.25">
      <c r="A24" s="7">
        <v>15</v>
      </c>
      <c r="B24" s="7"/>
      <c r="C24" s="8"/>
      <c r="D24" s="8"/>
      <c r="E24" s="9">
        <f>SUM(F24:AJ24)</f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7">
        <f>COUNTIF(F24:AJ24,"A")</f>
      </c>
      <c r="AL24" s="8"/>
    </row>
    <row r="25" ht="18" customHeight="1" spans="1:38" x14ac:dyDescent="0.25">
      <c r="A25" s="7">
        <v>16</v>
      </c>
      <c r="B25" s="7"/>
      <c r="C25" s="8"/>
      <c r="D25" s="8"/>
      <c r="E25" s="9">
        <f>SUM(F25:AJ25)</f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7">
        <f>COUNTIF(F25:AJ25,"A")</f>
      </c>
      <c r="AL25" s="8"/>
    </row>
    <row r="26" ht="18" customHeight="1" spans="1:38" x14ac:dyDescent="0.25">
      <c r="A26" s="7">
        <v>17</v>
      </c>
      <c r="B26" s="7"/>
      <c r="C26" s="8"/>
      <c r="D26" s="8"/>
      <c r="E26" s="9">
        <f>SUM(F26:AJ26)</f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7">
        <f>COUNTIF(F26:AJ26,"A")</f>
      </c>
      <c r="AL26" s="8"/>
    </row>
    <row r="27" ht="18" customHeight="1" spans="1:38" x14ac:dyDescent="0.25">
      <c r="A27" s="7">
        <v>18</v>
      </c>
      <c r="B27" s="7"/>
      <c r="C27" s="8"/>
      <c r="D27" s="8"/>
      <c r="E27" s="9">
        <f>SUM(F27:AJ27)</f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7">
        <f>COUNTIF(F27:AJ27,"A")</f>
      </c>
      <c r="AL27" s="8"/>
    </row>
    <row r="28" ht="18" customHeight="1" spans="1:38" x14ac:dyDescent="0.25">
      <c r="A28" s="7">
        <v>19</v>
      </c>
      <c r="B28" s="7"/>
      <c r="C28" s="8"/>
      <c r="D28" s="8"/>
      <c r="E28" s="9">
        <f>SUM(F28:AJ28)</f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7">
        <f>COUNTIF(F28:AJ28,"A")</f>
      </c>
      <c r="AL28" s="8"/>
    </row>
    <row r="29" ht="18" customHeight="1" spans="1:38" x14ac:dyDescent="0.25">
      <c r="A29" s="7">
        <v>20</v>
      </c>
      <c r="B29" s="7"/>
      <c r="C29" s="8"/>
      <c r="D29" s="8"/>
      <c r="E29" s="9">
        <f>SUM(F29:AJ29)</f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7">
        <f>COUNTIF(F29:AJ29,"A")</f>
      </c>
      <c r="AL29" s="8"/>
    </row>
    <row r="30" ht="18" customHeight="1" spans="1:38" x14ac:dyDescent="0.25">
      <c r="A30" s="7">
        <v>21</v>
      </c>
      <c r="B30" s="7"/>
      <c r="C30" s="8"/>
      <c r="D30" s="8"/>
      <c r="E30" s="9">
        <f>SUM(F30:AJ30)</f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7">
        <f>COUNTIF(F30:AJ30,"A")</f>
      </c>
      <c r="AL30" s="8"/>
    </row>
    <row r="31" ht="18" customHeight="1" spans="1:38" x14ac:dyDescent="0.25">
      <c r="A31" s="7">
        <v>22</v>
      </c>
      <c r="B31" s="7"/>
      <c r="C31" s="8"/>
      <c r="D31" s="8"/>
      <c r="E31" s="9">
        <f>SUM(F31:AJ31)</f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7">
        <f>COUNTIF(F31:AJ31,"A")</f>
      </c>
      <c r="AL31" s="8"/>
    </row>
    <row r="32" ht="18" customHeight="1" spans="1:38" x14ac:dyDescent="0.25">
      <c r="A32" s="7">
        <v>23</v>
      </c>
      <c r="B32" s="7"/>
      <c r="C32" s="8"/>
      <c r="D32" s="8"/>
      <c r="E32" s="9">
        <f>SUM(F32:AJ32)</f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7">
        <f>COUNTIF(F32:AJ32,"A")</f>
      </c>
      <c r="AL32" s="8"/>
    </row>
    <row r="33" ht="18" customHeight="1" spans="1:38" x14ac:dyDescent="0.25">
      <c r="A33" s="7">
        <v>24</v>
      </c>
      <c r="B33" s="7"/>
      <c r="C33" s="8"/>
      <c r="D33" s="8"/>
      <c r="E33" s="9">
        <f>SUM(F33:AJ33)</f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7">
        <f>COUNTIF(F33:AJ33,"A")</f>
      </c>
      <c r="AL33" s="8"/>
    </row>
    <row r="34" ht="18" customHeight="1" spans="1:38" x14ac:dyDescent="0.25">
      <c r="A34" s="7">
        <v>25</v>
      </c>
      <c r="B34" s="7"/>
      <c r="C34" s="8"/>
      <c r="D34" s="8"/>
      <c r="E34" s="9">
        <f>SUM(F34:AJ34)</f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7">
        <f>COUNTIF(F34:AJ34,"A")</f>
      </c>
      <c r="AL34" s="8"/>
    </row>
    <row r="35" spans="1:38" x14ac:dyDescent="0.25">
      <c r="A35" s="11" t="s">
        <v>15</v>
      </c>
      <c r="B35" s="11"/>
      <c r="C35" s="11"/>
      <c r="D35" s="11"/>
      <c r="E35" s="12">
        <f>SUM(E10:E34)</f>
      </c>
      <c r="F35" s="13">
        <f>SUM(F10:F34)</f>
      </c>
      <c r="G35" s="13">
        <f>SUM(G10:G34)</f>
      </c>
      <c r="H35" s="13">
        <f>SUM(H10:H34)</f>
      </c>
      <c r="I35" s="13">
        <f>SUM(I10:I34)</f>
      </c>
      <c r="J35" s="13">
        <f>SUM(J10:J34)</f>
      </c>
      <c r="K35" s="13">
        <f>SUM(K10:K34)</f>
      </c>
      <c r="L35" s="13">
        <f>SUM(L10:L34)</f>
      </c>
      <c r="M35" s="13">
        <f>SUM(M10:M34)</f>
      </c>
      <c r="N35" s="13">
        <f>SUM(N10:N34)</f>
      </c>
      <c r="O35" s="13">
        <f>SUM(O10:O34)</f>
      </c>
      <c r="P35" s="13">
        <f>SUM(P10:P34)</f>
      </c>
      <c r="Q35" s="13">
        <f>SUM(Q10:Q34)</f>
      </c>
      <c r="R35" s="13">
        <f>SUM(R10:R34)</f>
      </c>
      <c r="S35" s="13">
        <f>SUM(S10:S34)</f>
      </c>
      <c r="T35" s="13">
        <f>SUM(T10:T34)</f>
      </c>
      <c r="U35" s="13">
        <f>SUM(U10:U34)</f>
      </c>
      <c r="V35" s="13">
        <f>SUM(V10:V34)</f>
      </c>
      <c r="W35" s="13">
        <f>SUM(W10:W34)</f>
      </c>
      <c r="X35" s="13">
        <f>SUM(X10:X34)</f>
      </c>
      <c r="Y35" s="13">
        <f>SUM(Y10:Y34)</f>
      </c>
      <c r="Z35" s="13">
        <f>SUM(Z10:Z34)</f>
      </c>
      <c r="AA35" s="13">
        <f>SUM(AA10:AA34)</f>
      </c>
      <c r="AB35" s="13">
        <f>SUM(AB10:AB34)</f>
      </c>
      <c r="AC35" s="13">
        <f>SUM(AC10:AC34)</f>
      </c>
      <c r="AD35" s="13">
        <f>SUM(AD10:AD34)</f>
      </c>
      <c r="AE35" s="13">
        <f>SUM(AE10:AE34)</f>
      </c>
      <c r="AF35" s="13">
        <f>SUM(AF10:AF34)</f>
      </c>
      <c r="AG35" s="13">
        <f>SUM(AG10:AG34)</f>
      </c>
      <c r="AH35" s="13">
        <f>SUM(AH10:AH34)</f>
      </c>
      <c r="AI35" s="13">
        <f>SUM(AI10:AI34)</f>
      </c>
      <c r="AJ35" s="13">
        <f>SUM(AJ10:AJ34)</f>
      </c>
      <c r="AK35" s="12">
        <f>SUM(AK10:AK34)</f>
      </c>
      <c r="AL35" s="12"/>
    </row>
    <row r="37" spans="1:38" x14ac:dyDescent="0.25">
      <c r="A37" s="14" t="s">
        <v>16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</row>
    <row r="38" spans="1:1" x14ac:dyDescent="0.25">
      <c r="A38" s="14" t="s">
        <v>17</v>
      </c>
    </row>
  </sheetData>
  <mergeCells count="24">
    <mergeCell ref="A1:AL1"/>
    <mergeCell ref="A3:B3"/>
    <mergeCell ref="C3:H3"/>
    <mergeCell ref="K3:N3"/>
    <mergeCell ref="O3:Z3"/>
    <mergeCell ref="A4:B4"/>
    <mergeCell ref="C4:H4"/>
    <mergeCell ref="K4:N4"/>
    <mergeCell ref="O4:S4"/>
    <mergeCell ref="T4:U4"/>
    <mergeCell ref="V4:Z4"/>
    <mergeCell ref="A5:B5"/>
    <mergeCell ref="C5:H5"/>
    <mergeCell ref="K5:N5"/>
    <mergeCell ref="O5:Z5"/>
    <mergeCell ref="A8:A9"/>
    <mergeCell ref="B8:B9"/>
    <mergeCell ref="C8:C9"/>
    <mergeCell ref="D8:D9"/>
    <mergeCell ref="E8:E9"/>
    <mergeCell ref="AK8:AK9"/>
    <mergeCell ref="AL8:AL9"/>
    <mergeCell ref="A35:D35"/>
    <mergeCell ref="A37:AL37"/>
  </mergeCells>
  <conditionalFormatting sqref="F10:AJ34">
    <cfRule type="cellIs" dxfId="0" priority="1" operator="equal">
      <formula>"A"</formula>
    </cfRule>
    <cfRule type="cellIs" dxfId="1" priority="2" operator="equal">
      <formula>"W"</formula>
    </cfRule>
    <cfRule type="cellIs" dxfId="2" priority="3" operator="equal">
      <formula>"H"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FormatPr defaultRowHeight="15" outlineLevelRow="0" outlineLevelCol="0" x14ac:dyDescent="55"/>
  <cols>
    <col min="1" max="1" width="28" customWidth="1"/>
    <col min="2" max="2" width="24" customWidth="1"/>
    <col min="3" max="3" width="12" customWidth="1"/>
    <col min="4" max="4" width="14" customWidth="1"/>
    <col min="5" max="5" width="16" customWidth="1"/>
  </cols>
  <sheetData>
    <row r="1" ht="28" customHeight="1" spans="1:5" x14ac:dyDescent="0.25">
      <c r="A1" s="15" t="s">
        <v>18</v>
      </c>
      <c r="B1" s="15"/>
      <c r="C1" s="15"/>
      <c r="D1" s="15"/>
      <c r="E1" s="15"/>
    </row>
    <row r="2" spans="1:1" x14ac:dyDescent="0.25">
      <c r="A2" s="14" t="s">
        <v>19</v>
      </c>
    </row>
    <row r="4" spans="1:5" x14ac:dyDescent="0.25">
      <c r="A4" s="16" t="s">
        <v>11</v>
      </c>
      <c r="B4" s="16" t="s">
        <v>20</v>
      </c>
      <c r="C4" s="17" t="s">
        <v>21</v>
      </c>
      <c r="D4" s="17" t="s">
        <v>22</v>
      </c>
      <c r="E4" s="17" t="s">
        <v>23</v>
      </c>
    </row>
    <row r="5" spans="1:5" x14ac:dyDescent="0.25">
      <c r="A5" s="18"/>
      <c r="B5" s="18"/>
      <c r="C5" s="18"/>
      <c r="D5" s="19"/>
      <c r="E5" s="19">
        <f>IF(OR(C5="",D5=""),"",ROUND(C5*D5,2))</f>
      </c>
    </row>
    <row r="6" spans="1:5" x14ac:dyDescent="0.25">
      <c r="A6" s="18"/>
      <c r="B6" s="18"/>
      <c r="C6" s="18"/>
      <c r="D6" s="19"/>
      <c r="E6" s="19">
        <f>IF(OR(C6="",D6=""),"",ROUND(C6*D6,2))</f>
      </c>
    </row>
    <row r="7" spans="1:5" x14ac:dyDescent="0.25">
      <c r="A7" s="18"/>
      <c r="B7" s="18"/>
      <c r="C7" s="18"/>
      <c r="D7" s="19"/>
      <c r="E7" s="19">
        <f>IF(OR(C7="",D7=""),"",ROUND(C7*D7,2))</f>
      </c>
    </row>
    <row r="8" spans="1:5" x14ac:dyDescent="0.25">
      <c r="A8" s="18"/>
      <c r="B8" s="18"/>
      <c r="C8" s="18"/>
      <c r="D8" s="19"/>
      <c r="E8" s="19">
        <f>IF(OR(C8="",D8=""),"",ROUND(C8*D8,2))</f>
      </c>
    </row>
    <row r="9" spans="1:5" x14ac:dyDescent="0.25">
      <c r="A9" s="18"/>
      <c r="B9" s="18"/>
      <c r="C9" s="18"/>
      <c r="D9" s="19"/>
      <c r="E9" s="19">
        <f>IF(OR(C9="",D9=""),"",ROUND(C9*D9,2))</f>
      </c>
    </row>
    <row r="10" spans="1:5" x14ac:dyDescent="0.25">
      <c r="A10" s="18"/>
      <c r="B10" s="18"/>
      <c r="C10" s="18"/>
      <c r="D10" s="19"/>
      <c r="E10" s="19">
        <f>IF(OR(C10="",D10=""),"",ROUND(C10*D10,2))</f>
      </c>
    </row>
    <row r="11" spans="1:5" x14ac:dyDescent="0.25">
      <c r="A11" s="18"/>
      <c r="B11" s="18"/>
      <c r="C11" s="18"/>
      <c r="D11" s="19"/>
      <c r="E11" s="19">
        <f>IF(OR(C11="",D11=""),"",ROUND(C11*D11,2))</f>
      </c>
    </row>
    <row r="12" spans="1:5" x14ac:dyDescent="0.25">
      <c r="A12" s="18"/>
      <c r="B12" s="18"/>
      <c r="C12" s="18"/>
      <c r="D12" s="19"/>
      <c r="E12" s="19">
        <f>IF(OR(C12="",D12=""),"",ROUND(C12*D12,2))</f>
      </c>
    </row>
    <row r="13" spans="1:5" x14ac:dyDescent="0.25">
      <c r="A13" s="20" t="s">
        <v>24</v>
      </c>
      <c r="B13" s="20"/>
      <c r="C13" s="20"/>
      <c r="D13" s="20"/>
      <c r="E13" s="21">
        <f>SUM(E5:E12)</f>
      </c>
    </row>
    <row r="14" spans="1:5" x14ac:dyDescent="0.25">
      <c r="A14" s="22" t="s">
        <v>25</v>
      </c>
      <c r="B14" s="22"/>
      <c r="C14" s="22"/>
      <c r="D14" s="22"/>
      <c r="E14" s="19"/>
    </row>
    <row r="15" spans="1:5" x14ac:dyDescent="0.25">
      <c r="A15" s="20" t="s">
        <v>26</v>
      </c>
      <c r="B15" s="20"/>
      <c r="C15" s="20"/>
      <c r="D15" s="20"/>
      <c r="E15" s="21">
        <f>E13+E14</f>
      </c>
    </row>
    <row r="16" spans="1:5" x14ac:dyDescent="0.25">
      <c r="A16" s="22" t="s">
        <v>27</v>
      </c>
      <c r="B16" s="22"/>
      <c r="C16" s="22"/>
      <c r="D16" s="22"/>
      <c r="E16" s="23">
        <v>0.05</v>
      </c>
    </row>
    <row r="17" spans="1:5" x14ac:dyDescent="0.25">
      <c r="A17" s="22" t="s">
        <v>28</v>
      </c>
      <c r="B17" s="22"/>
      <c r="C17" s="22"/>
      <c r="D17" s="22"/>
      <c r="E17" s="19">
        <f>ROUND(E15*E16,2)</f>
      </c>
    </row>
    <row r="18" spans="1:5" x14ac:dyDescent="0.25">
      <c r="A18" s="20" t="s">
        <v>29</v>
      </c>
      <c r="B18" s="20"/>
      <c r="C18" s="20"/>
      <c r="D18" s="20"/>
      <c r="E18" s="21">
        <f>E15+E17</f>
      </c>
    </row>
    <row r="21" spans="1:1" x14ac:dyDescent="0.25">
      <c r="A21" s="24" t="s">
        <v>30</v>
      </c>
    </row>
    <row r="22" spans="1:1" x14ac:dyDescent="0.25">
      <c r="A22" s="25" t="s">
        <v>31</v>
      </c>
    </row>
    <row r="23" spans="1:4" x14ac:dyDescent="0.25">
      <c r="A23" s="26" t="s">
        <v>32</v>
      </c>
      <c r="B23" s="26" t="s">
        <v>33</v>
      </c>
      <c r="D23" s="26" t="s">
        <v>34</v>
      </c>
    </row>
    <row r="24" spans="1:5" x14ac:dyDescent="0.25">
      <c r="A24" s="27"/>
      <c r="B24" s="27"/>
      <c r="C24" s="27"/>
      <c r="D24" s="27"/>
      <c r="E24" s="27"/>
    </row>
    <row r="26" spans="1:1" x14ac:dyDescent="0.25">
      <c r="A26" s="25" t="s">
        <v>35</v>
      </c>
    </row>
    <row r="27" spans="1:4" x14ac:dyDescent="0.25">
      <c r="A27" s="26" t="s">
        <v>32</v>
      </c>
      <c r="B27" s="26" t="s">
        <v>33</v>
      </c>
      <c r="D27" s="26" t="s">
        <v>34</v>
      </c>
    </row>
    <row r="28" spans="1:5" x14ac:dyDescent="0.25">
      <c r="A28" s="27"/>
      <c r="B28" s="27"/>
      <c r="C28" s="27"/>
      <c r="D28" s="27"/>
      <c r="E28" s="27"/>
    </row>
    <row r="30" spans="1:1" x14ac:dyDescent="0.25">
      <c r="A30" s="25" t="s">
        <v>36</v>
      </c>
    </row>
    <row r="31" spans="1:4" x14ac:dyDescent="0.25">
      <c r="A31" s="26" t="s">
        <v>32</v>
      </c>
      <c r="B31" s="26" t="s">
        <v>33</v>
      </c>
      <c r="D31" s="26" t="s">
        <v>34</v>
      </c>
    </row>
    <row r="32" spans="1:5" x14ac:dyDescent="0.25">
      <c r="A32" s="27"/>
      <c r="B32" s="27"/>
      <c r="C32" s="27"/>
      <c r="D32" s="27"/>
      <c r="E32" s="27"/>
    </row>
    <row r="35" spans="1:1" x14ac:dyDescent="0.25">
      <c r="A35" s="24" t="s">
        <v>37</v>
      </c>
    </row>
    <row r="36" spans="1:5" x14ac:dyDescent="0.25">
      <c r="A36" s="28" t="s">
        <v>38</v>
      </c>
      <c r="B36" s="28"/>
      <c r="C36" s="28"/>
      <c r="D36" s="28"/>
      <c r="E36" s="28"/>
    </row>
    <row r="37" spans="1:5" x14ac:dyDescent="0.25">
      <c r="A37" s="28" t="s">
        <v>39</v>
      </c>
      <c r="B37" s="28"/>
      <c r="C37" s="28"/>
      <c r="D37" s="28"/>
      <c r="E37" s="28"/>
    </row>
    <row r="38" spans="1:5" x14ac:dyDescent="0.25">
      <c r="A38" s="28" t="s">
        <v>40</v>
      </c>
      <c r="B38" s="28"/>
      <c r="C38" s="28"/>
      <c r="D38" s="28"/>
      <c r="E38" s="28"/>
    </row>
  </sheetData>
  <mergeCells count="10">
    <mergeCell ref="A1:E1"/>
    <mergeCell ref="A13:D13"/>
    <mergeCell ref="A14:D14"/>
    <mergeCell ref="A15:D15"/>
    <mergeCell ref="A16:D16"/>
    <mergeCell ref="A17:D17"/>
    <mergeCell ref="A18:D18"/>
    <mergeCell ref="A36:E36"/>
    <mergeCell ref="A37:E37"/>
    <mergeCell ref="A38:E3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Summary &amp; sign-off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ManpowerSync</dc:creator>
  <dc:title>Labour supply timesheet template</dc:title>
  <dc:subject/>
  <dc:description/>
  <cp:keywords/>
  <cp:category/>
  <cp:lastModifiedBy>Unknown</cp:lastModifiedBy>
  <dcterms:created xsi:type="dcterms:W3CDTF">2026-10-29T18:43:51Z</dcterms:created>
  <dcterms:modified xsi:type="dcterms:W3CDTF">2026-10-29T18:43:51Z</dcterms:modified>
</cp:coreProperties>
</file>